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'OdenekDurum'!$F$7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<sst xmlns="http://schemas.openxmlformats.org/spreadsheetml/2006/main" count="134" uniqueCount="50">
  <si>
    <t>98- YÖNETİM VE DESTEK PROGRAMI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</si>
  <si>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</si>
  <si>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</si>
  <si>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</si>
  <si>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</si>
  <si>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</si>
  <si>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</si>
  <si>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</si>
  <si>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</si>
  <si>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</si>
  <si>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</si>
  <si>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</si>
  <si>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</si>
  <si>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PROGRAM</t>
  </si>
  <si>
    <t>ALTPROGRAM</t>
  </si>
  <si>
    <t>FAALİYET</t>
  </si>
  <si>
    <t>ALT FAALİYET</t>
  </si>
  <si>
    <t>Yıl:</t>
  </si>
  <si>
    <t>Kurum:</t>
  </si>
  <si>
    <t>ÖZEL KALEM (GENEL SEKRETERLİK)</t>
  </si>
  <si>
    <t>TOPLAM 
ÖDENEK-HARCAMA</t>
  </si>
  <si>
    <t>TOPLAM</t>
  </si>
  <si>
    <t>Avans Dahil?:</t>
  </si>
  <si>
    <t>KURUM İÇİ AKTARMA</t>
  </si>
  <si>
    <t>KURUM İÇİ DÜŞÜLEN</t>
  </si>
  <si>
    <t>YEDEKTEN AKTARMA</t>
  </si>
  <si>
    <t>900- ÜST YÖNETİM, İDARİ VE MALİ HİZMETLER</t>
  </si>
  <si>
    <t>9006- Genel Destek Hizmetleri</t>
  </si>
  <si>
    <t>1903- Genel Destek Hizmetleri</t>
  </si>
  <si>
    <t>98.900.9006.1903-0410.0002-02-01.01</t>
  </si>
  <si>
    <t>98</t>
  </si>
  <si>
    <t>900</t>
  </si>
  <si>
    <t>9006</t>
  </si>
  <si>
    <t>1903</t>
  </si>
  <si>
    <t>0410</t>
  </si>
  <si>
    <t>0002</t>
  </si>
  <si>
    <t>02</t>
  </si>
  <si>
    <t>01</t>
  </si>
  <si>
    <t>98.900.9006.1903-0410.0002-02-02.01</t>
  </si>
  <si>
    <t>98.900.9006.1903-0410.0002-02-03.02</t>
  </si>
  <si>
    <t>03</t>
  </si>
  <si>
    <t>98.900.9006.1903-0410.0002-02-03.03.10</t>
  </si>
  <si>
    <t>10</t>
  </si>
  <si>
    <t>98.900.9006.1903-0410.0002-02-03.03.20</t>
  </si>
  <si>
    <t>20</t>
  </si>
  <si>
    <t>98.900.9006.1903-0410.0002-02-03.05</t>
  </si>
  <si>
    <t>05</t>
  </si>
  <si>
    <t>98.900.9006.1903-0410.0002-02-03.07</t>
  </si>
  <si>
    <t>07</t>
  </si>
  <si>
    <t>(AVANS DAHİL)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</si>
</sst>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Tahoma"/>
      <family val="0"/>
    </font>
    <font>
      <b/>
      <sz val="9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18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1" xfId="5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1"/>
  <sheetViews>
    <sheetView tabSelected="1" zoomScale="70" zoomScaleNormal="70" workbookViewId="0" topLeftCell="A9">
      <selection activeCell="C23" sqref="C23"/>
    </sheetView>
  </sheetViews>
  <sheetFormatPr defaultColWidth="9.140625" defaultRowHeight="12.75"/>
  <cols>
    <col min="1" max="4" width="30.7109375" style="8" customWidth="1"/>
    <col min="5" max="5" width="32.57421875" style="8" customWidth="1"/>
    <col min="6" max="18" width="15.7109375" style="8" customWidth="1"/>
    <col min="19" max="19" width="15.140625" style="8" customWidth="1"/>
    <col min="20" max="20" width="13.57421875" style="8" customWidth="1"/>
    <col min="21" max="21" width="12.140625" style="8" customWidth="1"/>
    <col min="22" max="70" width="9.140625" style="8" customWidth="1"/>
    <col min="71" max="81" width="9.140625" style="8" hidden="1" customWidth="1"/>
    <col min="82" max="16384" width="9.140625" style="8" customWidth="1"/>
  </cols>
  <sheetData>
    <row r="1" spans="1:4" ht="12.75" hidden="1">
      <c r="A1" s="8" t="s">
        <v>17</v>
      </c>
      <c r="B1" s="8">
        <v>2022</v>
      </c>
      <c r="C1" s="21" t="s">
        <v>22</v>
      </c>
      <c r="D1" s="21" t="s">
        <v>49</v>
      </c>
    </row>
    <row r="2" spans="1:2" ht="12.75" hidden="1">
      <c r="A2" s="8" t="s">
        <v>18</v>
      </c>
      <c r="B2" s="8" t="s">
        <v>19</v>
      </c>
    </row>
    <row r="3" spans="2:21" ht="12.75" hidden="1">
      <c r="B3" s="8">
        <v>12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</row>
    <row r="4" spans="1:21" ht="12.75" hidden="1">
      <c r="A4" s="13"/>
      <c r="B4" s="13"/>
      <c r="C4" s="13"/>
      <c r="D4" s="13"/>
      <c r="E4" s="9"/>
      <c r="F4" s="10">
        <v>0</v>
      </c>
      <c r="G4" s="10">
        <v>0</v>
      </c>
      <c r="H4" s="10">
        <v>0</v>
      </c>
      <c r="I4" s="10">
        <f>F4+G4-H4</f>
        <v>0</v>
      </c>
      <c r="J4" s="10">
        <v>0</v>
      </c>
      <c r="K4" s="10">
        <f>I4-J4</f>
        <v>0</v>
      </c>
      <c r="L4" s="10">
        <v>0</v>
      </c>
      <c r="M4" s="10">
        <v>0</v>
      </c>
      <c r="N4" s="10">
        <f>L4+M4</f>
        <v>0</v>
      </c>
      <c r="O4" s="10">
        <f>J4-N4</f>
        <v>0</v>
      </c>
      <c r="P4" s="10">
        <v>0</v>
      </c>
      <c r="Q4" s="10">
        <f>N4-P4</f>
        <v>0</v>
      </c>
      <c r="R4" s="10">
        <f>I4-P4</f>
        <v>0</v>
      </c>
      <c r="S4" s="10">
        <f>0</f>
        <v>0</v>
      </c>
      <c r="T4" s="10">
        <f>0</f>
        <v>0</v>
      </c>
      <c r="U4" s="10">
        <f>0</f>
        <v>0</v>
      </c>
    </row>
    <row r="5" spans="1:21" s="19" customFormat="1" ht="9" hidden="1">
      <c r="A5" s="18"/>
      <c r="B5" s="18"/>
      <c r="C5" s="18"/>
      <c r="D5" s="18"/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0</v>
      </c>
      <c r="Q5" s="17"/>
      <c r="R5" s="17"/>
      <c r="S5" s="17"/>
      <c r="T5" s="17"/>
      <c r="U5" s="17"/>
    </row>
    <row r="6" ht="13.5" hidden="1" thickBot="1"/>
    <row r="7" spans="1:21" s="16" customFormat="1" ht="48" customHeight="1" hidden="1" thickBot="1">
      <c r="A7" s="22" t="s">
        <v>21</v>
      </c>
      <c r="B7" s="23"/>
      <c r="C7" s="23"/>
      <c r="D7" s="23"/>
      <c r="E7" s="24"/>
      <c r="F7" s="14">
        <v>0</v>
      </c>
      <c r="G7" s="14">
        <v>0</v>
      </c>
      <c r="H7" s="14">
        <v>0</v>
      </c>
      <c r="I7" s="14">
        <f>F7+G7-H7</f>
        <v>0</v>
      </c>
      <c r="J7" s="14">
        <v>0</v>
      </c>
      <c r="K7" s="14">
        <f>I7-J7</f>
        <v>0</v>
      </c>
      <c r="L7" s="14">
        <v>0</v>
      </c>
      <c r="M7" s="14">
        <v>0</v>
      </c>
      <c r="N7" s="14">
        <f>L7+M7</f>
        <v>0</v>
      </c>
      <c r="O7" s="14">
        <f>J7-N7</f>
        <v>0</v>
      </c>
      <c r="P7" s="14">
        <v>0</v>
      </c>
      <c r="Q7" s="14">
        <f>N7-P7</f>
        <v>0</v>
      </c>
      <c r="R7" s="15">
        <f>I7-P7</f>
        <v>0</v>
      </c>
      <c r="S7" s="15">
        <v>0</v>
      </c>
      <c r="T7" s="15">
        <v>0</v>
      </c>
      <c r="U7" s="15">
        <v>0</v>
      </c>
    </row>
    <row r="8" ht="12.75" hidden="1"/>
    <row r="9" ht="12.75">
      <c r="E9" s="2"/>
    </row>
    <row r="10" spans="1:21" ht="17.25" customHeight="1">
      <c r="A10" s="25" t="str">
        <f>ButceYil&amp;" YILI BÜTÇE TERTİPLERİN ÖDENEK DURUM LİSTESİ"</f>
        <v> YILI BÜTÇE TERTİPLERİN ÖDENEK DURUM LİSTESİ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6.5" customHeight="1">
      <c r="A11" s="26" t="str">
        <f>KurAd</f>
        <v> 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5:17" ht="16.5" customHeight="1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ht="33.75" customHeight="1" thickBot="1">
      <c r="A13" s="3" t="s">
        <v>13</v>
      </c>
      <c r="B13" s="4" t="s">
        <v>14</v>
      </c>
      <c r="C13" s="4" t="s">
        <v>15</v>
      </c>
      <c r="D13" s="4" t="s">
        <v>16</v>
      </c>
      <c r="E13" s="5" t="s">
        <v>1</v>
      </c>
      <c r="F13" s="4" t="s">
        <v>2</v>
      </c>
      <c r="G13" s="4" t="s">
        <v>3</v>
      </c>
      <c r="H13" s="6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tr">
        <f>"HARCAMA "&amp;Avans</f>
        <v>HARCAMA  </v>
      </c>
      <c r="Q13" s="4" t="s">
        <v>12</v>
      </c>
      <c r="R13" s="7" t="s">
        <v>20</v>
      </c>
      <c r="S13" s="7" t="s">
        <v>23</v>
      </c>
      <c r="T13" s="7" t="s">
        <v>25</v>
      </c>
      <c r="U13" s="7" t="s">
        <v>24</v>
      </c>
    </row>
    <row r="14" spans="1:80" ht="31.5" customHeight="1">
      <c r="A14" s="13" t="s">
        <v>0</v>
      </c>
      <c r="B14" s="13" t="s">
        <v>26</v>
      </c>
      <c r="C14" s="13" t="s">
        <v>27</v>
      </c>
      <c r="D14" s="13" t="s">
        <v>28</v>
      </c>
      <c r="E14" s="9" t="s">
        <v>29</v>
      </c>
      <c r="F14" s="10">
        <v>8118000</v>
      </c>
      <c r="G14" s="10">
        <v>3287790</v>
      </c>
      <c r="H14" s="10">
        <v>1178400</v>
      </c>
      <c r="I14" s="10">
        <f>F14+G14-H14</f>
        <v>0</v>
      </c>
      <c r="J14" s="10">
        <v>10227390</v>
      </c>
      <c r="K14" s="10">
        <f>I14-J14</f>
        <v>0</v>
      </c>
      <c r="L14" s="10">
        <v>11405790</v>
      </c>
      <c r="M14" s="10">
        <v>-1178400</v>
      </c>
      <c r="N14" s="10">
        <f>L14+M14</f>
        <v>0</v>
      </c>
      <c r="O14" s="10">
        <f>J14-N14</f>
        <v>0</v>
      </c>
      <c r="P14" s="10">
        <v>9192868.33</v>
      </c>
      <c r="Q14" s="10">
        <f>N14-P14</f>
        <v>0</v>
      </c>
      <c r="R14" s="10">
        <f>I14-P14</f>
        <v>0</v>
      </c>
      <c r="S14" s="10">
        <v>0</v>
      </c>
      <c r="T14" s="10">
        <v>0</v>
      </c>
      <c r="U14" s="10">
        <v>1178400</v>
      </c>
      <c r="BS14" s="8" t="s">
        <v>29</v>
      </c>
      <c r="BT14" s="8" t="s">
        <v>30</v>
      </c>
      <c r="BU14" s="8" t="s">
        <v>31</v>
      </c>
      <c r="BV14" s="8" t="s">
        <v>32</v>
      </c>
      <c r="BW14" s="8" t="s">
        <v>33</v>
      </c>
      <c r="BX14" s="8" t="s">
        <v>34</v>
      </c>
      <c r="BY14" s="8" t="s">
        <v>35</v>
      </c>
      <c r="BZ14" s="8" t="s">
        <v>36</v>
      </c>
      <c r="CA14" s="8" t="s">
        <v>37</v>
      </c>
      <c r="CB14" s="8" t="s">
        <v>37</v>
      </c>
    </row>
    <row r="15" spans="1:80" ht="31.5" customHeight="1">
      <c r="A15" s="13" t="s">
        <v>0</v>
      </c>
      <c r="B15" s="13" t="s">
        <v>26</v>
      </c>
      <c r="C15" s="13" t="s">
        <v>27</v>
      </c>
      <c r="D15" s="13" t="s">
        <v>28</v>
      </c>
      <c r="E15" s="9" t="s">
        <v>38</v>
      </c>
      <c r="F15" s="10">
        <v>1545000</v>
      </c>
      <c r="G15" s="10">
        <v>625725</v>
      </c>
      <c r="H15" s="10">
        <v>465600</v>
      </c>
      <c r="I15" s="10">
        <f>F15+G15-H15</f>
        <v>0</v>
      </c>
      <c r="J15" s="10">
        <v>1705125</v>
      </c>
      <c r="K15" s="10">
        <f>I15-J15</f>
        <v>0</v>
      </c>
      <c r="L15" s="10">
        <v>2170725</v>
      </c>
      <c r="M15" s="10">
        <v>-465600</v>
      </c>
      <c r="N15" s="10">
        <f>L15+M15</f>
        <v>0</v>
      </c>
      <c r="O15" s="10">
        <f>J15-N15</f>
        <v>0</v>
      </c>
      <c r="P15" s="10">
        <v>1599781.34</v>
      </c>
      <c r="Q15" s="10">
        <f>N15-P15</f>
        <v>0</v>
      </c>
      <c r="R15" s="10">
        <f>I15-P15</f>
        <v>0</v>
      </c>
      <c r="S15" s="10">
        <v>0</v>
      </c>
      <c r="T15" s="10">
        <v>0</v>
      </c>
      <c r="U15" s="10">
        <v>465600</v>
      </c>
      <c r="BS15" s="8" t="s">
        <v>38</v>
      </c>
      <c r="BT15" s="8" t="s">
        <v>30</v>
      </c>
      <c r="BU15" s="8" t="s">
        <v>31</v>
      </c>
      <c r="BV15" s="8" t="s">
        <v>32</v>
      </c>
      <c r="BW15" s="8" t="s">
        <v>33</v>
      </c>
      <c r="BX15" s="8" t="s">
        <v>34</v>
      </c>
      <c r="BY15" s="8" t="s">
        <v>35</v>
      </c>
      <c r="BZ15" s="8" t="s">
        <v>36</v>
      </c>
      <c r="CA15" s="8" t="s">
        <v>36</v>
      </c>
      <c r="CB15" s="8" t="s">
        <v>37</v>
      </c>
    </row>
    <row r="16" spans="1:80" ht="31.5" customHeight="1">
      <c r="A16" s="13" t="s">
        <v>0</v>
      </c>
      <c r="B16" s="13" t="s">
        <v>26</v>
      </c>
      <c r="C16" s="13" t="s">
        <v>27</v>
      </c>
      <c r="D16" s="13" t="s">
        <v>28</v>
      </c>
      <c r="E16" s="9" t="s">
        <v>39</v>
      </c>
      <c r="F16" s="10">
        <v>2000</v>
      </c>
      <c r="G16" s="10">
        <v>0</v>
      </c>
      <c r="H16" s="10">
        <v>0</v>
      </c>
      <c r="I16" s="10">
        <f>F16+G16-H16</f>
        <v>0</v>
      </c>
      <c r="J16" s="10">
        <v>2000</v>
      </c>
      <c r="K16" s="10">
        <f>I16-J16</f>
        <v>0</v>
      </c>
      <c r="L16" s="10">
        <v>2000</v>
      </c>
      <c r="M16" s="10">
        <v>0</v>
      </c>
      <c r="N16" s="10">
        <f>L16+M16</f>
        <v>0</v>
      </c>
      <c r="O16" s="10">
        <f>J16-N16</f>
        <v>0</v>
      </c>
      <c r="P16" s="10">
        <v>0</v>
      </c>
      <c r="Q16" s="10">
        <f>N16-P16</f>
        <v>0</v>
      </c>
      <c r="R16" s="10">
        <f>I16-P16</f>
        <v>0</v>
      </c>
      <c r="S16" s="10">
        <v>0</v>
      </c>
      <c r="T16" s="10">
        <v>0</v>
      </c>
      <c r="U16" s="10">
        <v>0</v>
      </c>
      <c r="BS16" s="8" t="s">
        <v>39</v>
      </c>
      <c r="BT16" s="8" t="s">
        <v>30</v>
      </c>
      <c r="BU16" s="8" t="s">
        <v>31</v>
      </c>
      <c r="BV16" s="8" t="s">
        <v>32</v>
      </c>
      <c r="BW16" s="8" t="s">
        <v>33</v>
      </c>
      <c r="BX16" s="8" t="s">
        <v>34</v>
      </c>
      <c r="BY16" s="8" t="s">
        <v>35</v>
      </c>
      <c r="BZ16" s="8" t="s">
        <v>36</v>
      </c>
      <c r="CA16" s="8" t="s">
        <v>40</v>
      </c>
      <c r="CB16" s="8" t="s">
        <v>36</v>
      </c>
    </row>
    <row r="17" spans="1:81" ht="31.5" customHeight="1">
      <c r="A17" s="13" t="s">
        <v>0</v>
      </c>
      <c r="B17" s="13" t="s">
        <v>26</v>
      </c>
      <c r="C17" s="13" t="s">
        <v>27</v>
      </c>
      <c r="D17" s="13" t="s">
        <v>28</v>
      </c>
      <c r="E17" s="9" t="s">
        <v>41</v>
      </c>
      <c r="F17" s="10">
        <v>32000</v>
      </c>
      <c r="G17" s="10">
        <v>0</v>
      </c>
      <c r="H17" s="10">
        <v>22000</v>
      </c>
      <c r="I17" s="10">
        <f>F17+G17-H17</f>
        <v>0</v>
      </c>
      <c r="J17" s="10">
        <v>10000</v>
      </c>
      <c r="K17" s="10">
        <f>I17-J17</f>
        <v>0</v>
      </c>
      <c r="L17" s="10">
        <v>32000</v>
      </c>
      <c r="M17" s="10">
        <v>-22000</v>
      </c>
      <c r="N17" s="10">
        <f>L17+M17</f>
        <v>0</v>
      </c>
      <c r="O17" s="10">
        <f>J17-N17</f>
        <v>0</v>
      </c>
      <c r="P17" s="10">
        <v>9610.28</v>
      </c>
      <c r="Q17" s="10">
        <f>N17-P17</f>
        <v>0</v>
      </c>
      <c r="R17" s="10">
        <f>I17-P17</f>
        <v>0</v>
      </c>
      <c r="S17" s="10">
        <v>0</v>
      </c>
      <c r="T17" s="10">
        <v>0</v>
      </c>
      <c r="U17" s="10">
        <v>22000</v>
      </c>
      <c r="BS17" s="8" t="s">
        <v>41</v>
      </c>
      <c r="BT17" s="8" t="s">
        <v>30</v>
      </c>
      <c r="BU17" s="8" t="s">
        <v>31</v>
      </c>
      <c r="BV17" s="8" t="s">
        <v>32</v>
      </c>
      <c r="BW17" s="8" t="s">
        <v>33</v>
      </c>
      <c r="BX17" s="8" t="s">
        <v>34</v>
      </c>
      <c r="BY17" s="8" t="s">
        <v>35</v>
      </c>
      <c r="BZ17" s="8" t="s">
        <v>36</v>
      </c>
      <c r="CA17" s="8" t="s">
        <v>40</v>
      </c>
      <c r="CB17" s="8" t="s">
        <v>40</v>
      </c>
      <c r="CC17" s="8" t="s">
        <v>42</v>
      </c>
    </row>
    <row r="18" spans="1:81" ht="31.5" customHeight="1">
      <c r="A18" s="13" t="s">
        <v>0</v>
      </c>
      <c r="B18" s="13" t="s">
        <v>26</v>
      </c>
      <c r="C18" s="13" t="s">
        <v>27</v>
      </c>
      <c r="D18" s="13" t="s">
        <v>28</v>
      </c>
      <c r="E18" s="9" t="s">
        <v>43</v>
      </c>
      <c r="F18" s="10">
        <v>1000</v>
      </c>
      <c r="G18" s="10">
        <v>17000</v>
      </c>
      <c r="H18" s="10">
        <v>0</v>
      </c>
      <c r="I18" s="10">
        <f>F18+G18-H18</f>
        <v>0</v>
      </c>
      <c r="J18" s="10">
        <v>18000</v>
      </c>
      <c r="K18" s="10">
        <f>I18-J18</f>
        <v>0</v>
      </c>
      <c r="L18" s="10">
        <v>18000</v>
      </c>
      <c r="M18" s="10">
        <v>0</v>
      </c>
      <c r="N18" s="10">
        <f>L18+M18</f>
        <v>0</v>
      </c>
      <c r="O18" s="10">
        <f>J18-N18</f>
        <v>0</v>
      </c>
      <c r="P18" s="10">
        <v>17739.32</v>
      </c>
      <c r="Q18" s="10">
        <f>N18-P18</f>
        <v>0</v>
      </c>
      <c r="R18" s="10">
        <f>I18-P18</f>
        <v>0</v>
      </c>
      <c r="S18" s="10">
        <v>17000</v>
      </c>
      <c r="T18" s="10">
        <v>0</v>
      </c>
      <c r="U18" s="10">
        <v>0</v>
      </c>
      <c r="BS18" s="8" t="s">
        <v>43</v>
      </c>
      <c r="BT18" s="8" t="s">
        <v>30</v>
      </c>
      <c r="BU18" s="8" t="s">
        <v>31</v>
      </c>
      <c r="BV18" s="8" t="s">
        <v>32</v>
      </c>
      <c r="BW18" s="8" t="s">
        <v>33</v>
      </c>
      <c r="BX18" s="8" t="s">
        <v>34</v>
      </c>
      <c r="BY18" s="8" t="s">
        <v>35</v>
      </c>
      <c r="BZ18" s="8" t="s">
        <v>36</v>
      </c>
      <c r="CA18" s="8" t="s">
        <v>40</v>
      </c>
      <c r="CB18" s="8" t="s">
        <v>40</v>
      </c>
      <c r="CC18" s="8" t="s">
        <v>44</v>
      </c>
    </row>
    <row r="19" spans="1:80" ht="31.5" customHeight="1">
      <c r="A19" s="13" t="s">
        <v>0</v>
      </c>
      <c r="B19" s="13" t="s">
        <v>26</v>
      </c>
      <c r="C19" s="13" t="s">
        <v>27</v>
      </c>
      <c r="D19" s="13" t="s">
        <v>28</v>
      </c>
      <c r="E19" s="9" t="s">
        <v>45</v>
      </c>
      <c r="F19" s="10">
        <v>9000</v>
      </c>
      <c r="G19" s="10">
        <v>80000</v>
      </c>
      <c r="H19" s="10">
        <v>0</v>
      </c>
      <c r="I19" s="10">
        <f>F19+G19-H19</f>
        <v>0</v>
      </c>
      <c r="J19" s="10">
        <v>89000</v>
      </c>
      <c r="K19" s="10">
        <f>I19-J19</f>
        <v>0</v>
      </c>
      <c r="L19" s="10">
        <v>89000</v>
      </c>
      <c r="M19" s="10">
        <v>0</v>
      </c>
      <c r="N19" s="10">
        <f>L19+M19</f>
        <v>0</v>
      </c>
      <c r="O19" s="10">
        <f>J19-N19</f>
        <v>0</v>
      </c>
      <c r="P19" s="10">
        <v>79906.15</v>
      </c>
      <c r="Q19" s="10">
        <f>N19-P19</f>
        <v>0</v>
      </c>
      <c r="R19" s="10">
        <f>I19-P19</f>
        <v>0</v>
      </c>
      <c r="S19" s="10">
        <v>0</v>
      </c>
      <c r="T19" s="10">
        <v>0</v>
      </c>
      <c r="U19" s="10">
        <v>0</v>
      </c>
      <c r="BS19" s="8" t="s">
        <v>45</v>
      </c>
      <c r="BT19" s="8" t="s">
        <v>30</v>
      </c>
      <c r="BU19" s="8" t="s">
        <v>31</v>
      </c>
      <c r="BV19" s="8" t="s">
        <v>32</v>
      </c>
      <c r="BW19" s="8" t="s">
        <v>33</v>
      </c>
      <c r="BX19" s="8" t="s">
        <v>34</v>
      </c>
      <c r="BY19" s="8" t="s">
        <v>35</v>
      </c>
      <c r="BZ19" s="8" t="s">
        <v>36</v>
      </c>
      <c r="CA19" s="8" t="s">
        <v>40</v>
      </c>
      <c r="CB19" s="8" t="s">
        <v>46</v>
      </c>
    </row>
    <row r="20" spans="1:80" ht="31.5" customHeight="1">
      <c r="A20" s="13" t="s">
        <v>0</v>
      </c>
      <c r="B20" s="13" t="s">
        <v>26</v>
      </c>
      <c r="C20" s="13" t="s">
        <v>27</v>
      </c>
      <c r="D20" s="13" t="s">
        <v>28</v>
      </c>
      <c r="E20" s="9" t="s">
        <v>47</v>
      </c>
      <c r="F20" s="10">
        <v>8000</v>
      </c>
      <c r="G20" s="10">
        <v>0</v>
      </c>
      <c r="H20" s="10">
        <v>0</v>
      </c>
      <c r="I20" s="10">
        <f>F20+G20-H20</f>
        <v>0</v>
      </c>
      <c r="J20" s="10">
        <v>8000</v>
      </c>
      <c r="K20" s="10">
        <f>I20-J20</f>
        <v>0</v>
      </c>
      <c r="L20" s="10">
        <v>8000</v>
      </c>
      <c r="M20" s="10">
        <v>0</v>
      </c>
      <c r="N20" s="10">
        <f>L20+M20</f>
        <v>0</v>
      </c>
      <c r="O20" s="10">
        <f>J20-N20</f>
        <v>0</v>
      </c>
      <c r="P20" s="10">
        <v>0</v>
      </c>
      <c r="Q20" s="10">
        <f>N20-P20</f>
        <v>0</v>
      </c>
      <c r="R20" s="10">
        <f>I20-P20</f>
        <v>0</v>
      </c>
      <c r="S20" s="10">
        <v>0</v>
      </c>
      <c r="T20" s="10">
        <v>0</v>
      </c>
      <c r="U20" s="10">
        <v>0</v>
      </c>
      <c r="BS20" s="8" t="s">
        <v>47</v>
      </c>
      <c r="BT20" s="8" t="s">
        <v>30</v>
      </c>
      <c r="BU20" s="8" t="s">
        <v>31</v>
      </c>
      <c r="BV20" s="8" t="s">
        <v>32</v>
      </c>
      <c r="BW20" s="8" t="s">
        <v>33</v>
      </c>
      <c r="BX20" s="8" t="s">
        <v>34</v>
      </c>
      <c r="BY20" s="8" t="s">
        <v>35</v>
      </c>
      <c r="BZ20" s="8" t="s">
        <v>36</v>
      </c>
      <c r="CA20" s="8" t="s">
        <v>40</v>
      </c>
      <c r="CB20" s="8" t="s">
        <v>48</v>
      </c>
    </row>
    <row r="21" spans="1:21" ht="24.75" customHeight="1">
      <c r="A21" s="22" t="s">
        <v>21</v>
      </c>
      <c r="B21" s="23"/>
      <c r="C21" s="23"/>
      <c r="D21" s="23"/>
      <c r="E21" s="24"/>
      <c r="F21" s="14">
        <v>9715000</v>
      </c>
      <c r="G21" s="14">
        <v>4010515</v>
      </c>
      <c r="H21" s="14">
        <v>1666000</v>
      </c>
      <c r="I21" s="14">
        <f>F21+G21-H21</f>
        <v>0</v>
      </c>
      <c r="J21" s="14">
        <v>12059515</v>
      </c>
      <c r="K21" s="14">
        <f>I21-J21</f>
        <v>0</v>
      </c>
      <c r="L21" s="14">
        <v>13725515</v>
      </c>
      <c r="M21" s="14">
        <v>-1666000</v>
      </c>
      <c r="N21" s="14">
        <f>L21+M21</f>
        <v>0</v>
      </c>
      <c r="O21" s="14">
        <f>J21-N21</f>
        <v>0</v>
      </c>
      <c r="P21" s="14">
        <v>10899905.42</v>
      </c>
      <c r="Q21" s="14">
        <f>N21-P21</f>
        <v>0</v>
      </c>
      <c r="R21" s="15">
        <f>I21-P21</f>
        <v>0</v>
      </c>
      <c r="S21" s="15">
        <v>17000</v>
      </c>
      <c r="T21" s="15">
        <v>0</v>
      </c>
      <c r="U21" s="15">
        <v>1666000</v>
      </c>
    </row>
  </sheetData>
  <sheetProtection/>
  <mergeCells count="4">
    <mergeCell ref="A7:E7"/>
    <mergeCell ref="A10:U10"/>
    <mergeCell ref="A11:U11"/>
    <mergeCell ref="A21:E2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Pınar MENTEŞ</cp:lastModifiedBy>
  <cp:lastPrinted>2020-12-15T14:27:06Z</cp:lastPrinted>
  <dcterms:created xsi:type="dcterms:W3CDTF">2020-12-14T07:31:19Z</dcterms:created>
  <dcterms:modified xsi:type="dcterms:W3CDTF">2022-06-30T13:24:10Z</dcterms:modified>
  <cp:category/>
  <cp:version/>
  <cp:contentType/>
  <cp:contentStatus/>
</cp:coreProperties>
</file>